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9-2025_PHD INFRA\"/>
    </mc:Choice>
  </mc:AlternateContent>
  <xr:revisionPtr revIDLastSave="0" documentId="13_ncr:1_{A053C3C3-05E9-4898-9E9B-D12DA01C0D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U7" i="1"/>
  <c r="V7" i="1"/>
  <c r="V8" i="1"/>
  <c r="R7" i="1"/>
  <c r="R8" i="1"/>
  <c r="T11" i="1" l="1"/>
  <c r="S11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<sst xmlns="http://schemas.openxmlformats.org/spreadsheetml/2006/main" count="56" uniqueCount="50">
  <si>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</si>
  <si>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</si>
  <si>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</si>
  <si>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</si>
  <si>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</si>
  <si>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</si>
  <si>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</si>
  <si>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</si>
  <si>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</si>
  <si>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</si>
  <si>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</si>
  <si>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</si>
  <si>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</si>
  <si>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</si>
  <si>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</si>
  <si>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</si>
  <si>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</si>
  <si>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</si>
  <si>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</si>
  <si>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</si>
  <si>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</si>
  <si>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</si>
  <si>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</si>
  <si>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</si>
  <si>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</si>
  <si>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</si>
  <si>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</si>
  <si>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</si>
  <si>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</si>
  <si>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</si>
  <si>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</si>
  <si>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 xml:space="preserve">39113500-2 - Stoličky </t>
  </si>
  <si>
    <t>NE</t>
  </si>
  <si>
    <t>V případě, že se dodavatel při předání zboží na některá uvedená tel. čísla nedovolá, bude v takovém případě volat tel. 377 631 320.</t>
  </si>
  <si>
    <t>Ilustrační obrázek</t>
  </si>
  <si>
    <t>ANO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</si>
  <si>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</si>
  <si>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</si>
  <si>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ks</t>
  </si>
  <si>
    <t>Taburet</t>
  </si>
  <si>
    <t>Křesílko/židle</t>
  </si>
  <si>
    <t>Společná faktura</t>
  </si>
  <si>
    <t>Název projektu: PhD Infra ZČU
Číslo projektu: CZ.02.01.01/00/22_012/0005200</t>
  </si>
  <si>
    <t>Ing. Kateřina Mičudová, Ph.D.,
Tel.: 37763 3003</t>
  </si>
  <si>
    <t>Univerzitní 22,
301 00 Plzeň,
Fakulta ekonomická,
místnost UL 603</t>
  </si>
  <si>
    <t>Příloha č. 2 Kupní smlouvy - technická specifikace
Nábytek pro ZČU (II.) 019 - 2025</t>
  </si>
  <si>
    <r>
      <t xml:space="preserve">Taburet v hranatem provedení. 
Rozměry šířka 45 - 55 cm, hloubka 45 - 55 cm (hloubka stejná jako šířka), výška 45 - 50 cm.
Čalounění: </t>
    </r>
    <r>
      <rPr>
        <b/>
        <sz val="11"/>
        <color rgb="FF000000"/>
        <rFont val="Calibri"/>
        <family val="2"/>
        <charset val="238"/>
      </rPr>
      <t>barva modrá petrolej</t>
    </r>
    <r>
      <rPr>
        <sz val="11"/>
        <color rgb="FF000000"/>
        <rFont val="Calibri"/>
        <family val="2"/>
        <charset val="238"/>
      </rPr>
      <t>, materiál odolný vůči otěru.
Nosnost min 120 kg. 
Na spodní straně kluzáky vhodné na PVC krytinu.</t>
    </r>
  </si>
  <si>
    <t>60 dní</t>
  </si>
  <si>
    <r>
      <t xml:space="preserve">Polstrované křesílko.
Nosnost min 120 kg.
Nohy z masivního dřeva (přírodní). 
Barva čalounění: </t>
    </r>
    <r>
      <rPr>
        <b/>
        <sz val="11"/>
        <color rgb="FF000000"/>
        <rFont val="Calibri"/>
        <family val="2"/>
        <charset val="238"/>
      </rPr>
      <t xml:space="preserve">hořčicová. </t>
    </r>
    <r>
      <rPr>
        <sz val="11"/>
        <color rgb="FF000000"/>
        <rFont val="Calibri"/>
        <family val="2"/>
        <charset val="238"/>
      </rPr>
      <t xml:space="preserve">
Šířka 55 - 65 cm, výška 75 - 95 cm, šířka sedáku min. 40 cm. 
Včetně montáže a dopravy na místo.</t>
    </r>
  </si>
  <si>
    <t>Dodání ve smontovaném stavu do určené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</si>
</sst>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1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1400175</xdr:colOff>
      <xdr:row>6</xdr:row>
      <xdr:rowOff>318135</xdr:rowOff>
    </xdr:from>
    <xdr:to>
      <xdr:col>6</xdr:col>
      <xdr:colOff>3015755</xdr:colOff>
      <xdr:row>6</xdr:row>
      <xdr:rowOff>1727957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42AA74D-CAFB-4FEE-8916-95D81A5CB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82300" y="2851785"/>
          <a:ext cx="1615580" cy="1409822"/>
        </a:xfrm>
        <a:prstGeom prst="rect">
          <a:avLst/>
        </a:prstGeom>
      </xdr:spPr>
    </xdr:pic>
    <xdr:clientData/>
  </xdr:twoCellAnchor>
  <xdr:twoCellAnchor editAs="oneCell">
    <xdr:from>
      <xdr:col>6</xdr:col>
      <xdr:colOff>250219</xdr:colOff>
      <xdr:row>7</xdr:row>
      <xdr:rowOff>285116</xdr:rowOff>
    </xdr:from>
    <xdr:to>
      <xdr:col>6</xdr:col>
      <xdr:colOff>1532914</xdr:colOff>
      <xdr:row>7</xdr:row>
      <xdr:rowOff>1781973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52AD480B-BC15-455F-B526-780079BB5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32344" y="5066666"/>
          <a:ext cx="1282695" cy="1496857"/>
        </a:xfrm>
        <a:prstGeom prst="rect">
          <a:avLst/>
        </a:prstGeom>
      </xdr:spPr>
    </xdr:pic>
    <xdr:clientData/>
  </xdr:twoCellAnchor>
  <xdr:twoCellAnchor editAs="oneCell">
    <xdr:from>
      <xdr:col>6</xdr:col>
      <xdr:colOff>1770094</xdr:colOff>
      <xdr:row>7</xdr:row>
      <xdr:rowOff>253365</xdr:rowOff>
    </xdr:from>
    <xdr:to>
      <xdr:col>6</xdr:col>
      <xdr:colOff>3154728</xdr:colOff>
      <xdr:row>7</xdr:row>
      <xdr:rowOff>1706481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D3AB7BA9-9D3E-4A27-B653-1EF51FC10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52219" y="5034915"/>
          <a:ext cx="1384634" cy="1453116"/>
        </a:xfrm>
        <a:prstGeom prst="rect">
          <a:avLst/>
        </a:prstGeom>
      </xdr:spPr>
    </xdr:pic>
    <xdr:clientData/>
  </xdr:twoCellAnchor>
  <xdr:twoCellAnchor editAs="oneCell">
    <xdr:from>
      <xdr:col>6</xdr:col>
      <xdr:colOff>3573780</xdr:colOff>
      <xdr:row>7</xdr:row>
      <xdr:rowOff>167397</xdr:rowOff>
    </xdr:from>
    <xdr:to>
      <xdr:col>6</xdr:col>
      <xdr:colOff>4704091</xdr:colOff>
      <xdr:row>7</xdr:row>
      <xdr:rowOff>1661160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4C7EF5EB-78F9-4F1B-9456-FC2137666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4680" y="11978397"/>
          <a:ext cx="1130311" cy="1493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B7" zoomScaleNormal="10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4.7109375" style="1" customWidth="1"/>
    <col min="7" max="7" width="75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4.5703125" style="4" customWidth="1"/>
    <col min="12" max="12" width="16.7109375" style="1" customWidth="1"/>
    <col min="13" max="13" width="52" customWidth="1"/>
    <col min="14" max="14" width="32.7109375" customWidth="1"/>
    <col min="15" max="15" width="27.7109375" customWidth="1"/>
    <col min="16" max="16" width="24.85546875" style="4" customWidth="1"/>
    <col min="17" max="17" width="27.5703125" style="4" customWidth="1"/>
    <col min="18" max="18" width="20.425781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28515625" hidden="1" customWidth="1"/>
    <col min="24" max="24" width="28.7109375" style="5" customWidth="1"/>
  </cols>
  <sheetData>
    <row r="1" spans="1:24" ht="39" customHeight="1" x14ac:dyDescent="0.25">
      <c r="B1" s="66" t="s">
        <v>45</v>
      </c>
      <c r="C1" s="66"/>
      <c r="D1" s="66"/>
      <c r="E1" s="66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37"/>
      <c r="R2" s="1"/>
      <c r="T2" s="6"/>
      <c r="U2" s="6"/>
      <c r="V2" s="6"/>
      <c r="W2" s="6"/>
      <c r="X2" s="6"/>
    </row>
    <row r="3" spans="1:24" x14ac:dyDescent="0.25">
      <c r="B3" s="8"/>
      <c r="C3" s="9" t="s">
        <v>0</v>
      </c>
      <c r="D3" s="56"/>
      <c r="E3" s="56"/>
      <c r="F3" s="56"/>
      <c r="G3" s="56"/>
      <c r="H3" s="37"/>
      <c r="I3" s="37"/>
      <c r="J3" s="37"/>
      <c r="K3" s="37"/>
      <c r="L3" s="37"/>
      <c r="M3" s="37"/>
      <c r="N3" s="37"/>
      <c r="O3" s="37"/>
      <c r="P3" s="37"/>
      <c r="Q3" s="37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56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37</v>
      </c>
      <c r="N6" s="19" t="s">
        <v>13</v>
      </c>
      <c r="O6" s="21" t="s">
        <v>14</v>
      </c>
      <c r="P6" s="19" t="s">
        <v>15</v>
      </c>
      <c r="Q6" s="19" t="s">
        <v>36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177" customHeight="1" thickTop="1" x14ac:dyDescent="0.25">
      <c r="A7" s="23"/>
      <c r="B7" s="38">
        <v>1</v>
      </c>
      <c r="C7" s="39" t="s">
        <v>39</v>
      </c>
      <c r="D7" s="40">
        <v>8</v>
      </c>
      <c r="E7" s="41" t="s">
        <v>38</v>
      </c>
      <c r="F7" s="42" t="s">
        <v>46</v>
      </c>
      <c r="G7" s="39"/>
      <c r="H7" s="71"/>
      <c r="I7" s="39" t="s">
        <v>32</v>
      </c>
      <c r="J7" s="39" t="s">
        <v>32</v>
      </c>
      <c r="K7" s="62" t="s">
        <v>41</v>
      </c>
      <c r="L7" s="64" t="s">
        <v>35</v>
      </c>
      <c r="M7" s="62" t="s">
        <v>42</v>
      </c>
      <c r="N7" s="69" t="s">
        <v>49</v>
      </c>
      <c r="O7" s="62" t="s">
        <v>43</v>
      </c>
      <c r="P7" s="62" t="s">
        <v>44</v>
      </c>
      <c r="Q7" s="60" t="s">
        <v>47</v>
      </c>
      <c r="R7" s="43">
        <f>D7*S7</f>
        <v>36000</v>
      </c>
      <c r="S7" s="44">
        <v>4500</v>
      </c>
      <c r="T7" s="73"/>
      <c r="U7" s="45">
        <f>D7*T7</f>
        <v>0</v>
      </c>
      <c r="V7" s="46" t="str">
        <f t="shared" ref="V7:V8" si="0">IF(ISNUMBER(T7), IF(T7&gt;S7,"NEVYHOVUJE","VYHOVUJE")," ")</f>
        <v xml:space="preserve"> </v>
      </c>
      <c r="W7" s="62"/>
      <c r="X7" s="39" t="s">
        <v>31</v>
      </c>
    </row>
    <row r="8" spans="1:24" ht="171.75" customHeight="1" thickBot="1" x14ac:dyDescent="0.3">
      <c r="A8" s="23"/>
      <c r="B8" s="47">
        <v>2</v>
      </c>
      <c r="C8" s="48" t="s">
        <v>40</v>
      </c>
      <c r="D8" s="49">
        <v>8</v>
      </c>
      <c r="E8" s="50" t="s">
        <v>38</v>
      </c>
      <c r="F8" s="51" t="s">
        <v>48</v>
      </c>
      <c r="G8" s="48"/>
      <c r="H8" s="72"/>
      <c r="I8" s="48" t="s">
        <v>32</v>
      </c>
      <c r="J8" s="48" t="s">
        <v>32</v>
      </c>
      <c r="K8" s="63"/>
      <c r="L8" s="65"/>
      <c r="M8" s="63"/>
      <c r="N8" s="70"/>
      <c r="O8" s="63"/>
      <c r="P8" s="63"/>
      <c r="Q8" s="61"/>
      <c r="R8" s="52">
        <f>D8*S8</f>
        <v>48000</v>
      </c>
      <c r="S8" s="53">
        <v>6000</v>
      </c>
      <c r="T8" s="74"/>
      <c r="U8" s="54">
        <f>D8*T8</f>
        <v>0</v>
      </c>
      <c r="V8" s="55" t="str">
        <f t="shared" si="0"/>
        <v xml:space="preserve"> </v>
      </c>
      <c r="W8" s="63"/>
      <c r="X8" s="48" t="s">
        <v>30</v>
      </c>
    </row>
    <row r="9" spans="1:24" ht="13.5" customHeight="1" thickTop="1" thickBot="1" x14ac:dyDescent="0.3">
      <c r="C9"/>
      <c r="D9"/>
      <c r="E9"/>
      <c r="F9"/>
      <c r="G9"/>
      <c r="H9"/>
      <c r="I9"/>
      <c r="J9"/>
      <c r="K9"/>
      <c r="L9"/>
      <c r="P9"/>
      <c r="Q9"/>
      <c r="R9"/>
      <c r="U9" s="24"/>
    </row>
    <row r="10" spans="1:24" ht="60.75" customHeight="1" thickTop="1" thickBot="1" x14ac:dyDescent="0.3">
      <c r="B10" s="67" t="s">
        <v>23</v>
      </c>
      <c r="C10" s="67"/>
      <c r="D10" s="67"/>
      <c r="E10" s="67"/>
      <c r="F10" s="67"/>
      <c r="G10" s="67"/>
      <c r="H10" s="67"/>
      <c r="I10" s="67"/>
      <c r="J10" s="67"/>
      <c r="K10" s="67"/>
      <c r="L10" s="12"/>
      <c r="M10" s="12"/>
      <c r="N10" s="25"/>
      <c r="O10" s="25"/>
      <c r="P10" s="25"/>
      <c r="Q10" s="26"/>
      <c r="R10" s="26"/>
      <c r="S10" s="27" t="s">
        <v>24</v>
      </c>
      <c r="T10" s="68" t="s">
        <v>25</v>
      </c>
      <c r="U10" s="68"/>
      <c r="V10" s="68"/>
      <c r="W10" s="17"/>
    </row>
    <row r="11" spans="1:24" ht="33" customHeight="1" thickTop="1" thickBot="1" x14ac:dyDescent="0.3">
      <c r="B11" s="58" t="s">
        <v>33</v>
      </c>
      <c r="C11" s="58"/>
      <c r="D11" s="58"/>
      <c r="E11" s="58"/>
      <c r="F11" s="58"/>
      <c r="G11" s="58"/>
      <c r="H11" s="58"/>
      <c r="I11" s="57"/>
      <c r="J11" s="57"/>
      <c r="K11" s="28"/>
      <c r="N11" s="29"/>
      <c r="O11" s="29"/>
      <c r="P11" s="29"/>
      <c r="Q11" s="30"/>
      <c r="R11" s="30"/>
      <c r="S11" s="31">
        <f>SUM(R7:R8)</f>
        <v>84000</v>
      </c>
      <c r="T11" s="59">
        <f>SUM(U7:U8)</f>
        <v>0</v>
      </c>
      <c r="U11" s="59"/>
      <c r="V11" s="59"/>
    </row>
    <row r="12" spans="1:24" s="32" customFormat="1" ht="15.75" thickTop="1" x14ac:dyDescent="0.25">
      <c r="B12" s="32" t="s">
        <v>26</v>
      </c>
      <c r="X12" s="33"/>
    </row>
    <row r="13" spans="1:24" s="32" customFormat="1" x14ac:dyDescent="0.25">
      <c r="B13" s="34" t="s">
        <v>27</v>
      </c>
      <c r="C13" s="32" t="s">
        <v>28</v>
      </c>
      <c r="X13" s="33"/>
    </row>
    <row r="14" spans="1:24" s="32" customFormat="1" x14ac:dyDescent="0.25">
      <c r="B14" s="34" t="s">
        <v>27</v>
      </c>
      <c r="C14" s="32" t="s">
        <v>29</v>
      </c>
      <c r="X14" s="33"/>
    </row>
    <row r="15" spans="1:24" s="32" customFormat="1" x14ac:dyDescent="0.25">
      <c r="X15" s="33"/>
    </row>
    <row r="16" spans="1:24" s="32" customFormat="1" x14ac:dyDescent="0.25">
      <c r="X16" s="33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</sheetData>
  <sheetProtection algorithmName="SHA-512" hashValue="fIVzDqwfDx1TXmUYZj3xGJNKunhZ0DMlIZfVTJr4tXPv6oXcs9vCIbczBKn0iwdk1iuq1ViLMj7e08XdcThZRA==" saltValue="d1eu/tecYvSm+i0tOCoeNQ==" spinCount="100000" sheet="1" objects="1" scenarios="1" selectLockedCells="1"/>
  <mergeCells count="13">
    <mergeCell ref="W7:W8"/>
    <mergeCell ref="B1:E1"/>
    <mergeCell ref="B10:K10"/>
    <mergeCell ref="T10:V10"/>
    <mergeCell ref="M7:M8"/>
    <mergeCell ref="N7:N8"/>
    <mergeCell ref="O7:O8"/>
    <mergeCell ref="P7:P8"/>
    <mergeCell ref="B11:H11"/>
    <mergeCell ref="T11:V11"/>
    <mergeCell ref="Q7:Q8"/>
    <mergeCell ref="K7:K8"/>
    <mergeCell ref="L7:L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1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X7:X8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2025-02-14T06:55:58Z</cp:lastPrinted>
  <dcterms:created xsi:type="dcterms:W3CDTF">2014-03-05T12:43:32Z</dcterms:created>
  <dcterms:modified xsi:type="dcterms:W3CDTF">2025-04-23T11:47:56Z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